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3_PhD Infra\1 výzva\"/>
    </mc:Choice>
  </mc:AlternateContent>
  <xr:revisionPtr revIDLastSave="0" documentId="13_ncr:1_{848D1D79-FCB6-44ED-AC7B-76BD7D79EFE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8" i="1"/>
  <c r="P9" i="1"/>
  <c r="P10" i="1"/>
  <c r="P11" i="1"/>
  <c r="S8" i="1"/>
  <c r="T8" i="1"/>
  <c r="T10" i="1"/>
  <c r="S11" i="1"/>
  <c r="T11" i="1"/>
  <c r="P7" i="1"/>
  <c r="S7" i="1"/>
  <c r="T7" i="1"/>
  <c r="Q14" i="1" l="1"/>
  <c r="S9" i="1"/>
  <c r="R14" i="1" s="1"/>
</calcChain>
</file>

<file path=xl/sharedStrings.xml><?xml version="1.0" encoding="utf-8"?>
<sst xmlns="http://schemas.openxmlformats.org/spreadsheetml/2006/main" count="61" uniqueCount="55">
  <si>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</si>
  <si>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</si>
  <si>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</si>
  <si>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</si>
  <si>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</si>
  <si>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</si>
  <si>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</si>
  <si>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</si>
  <si>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</si>
  <si>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</si>
  <si>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</si>
  <si>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</si>
  <si>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</si>
  <si>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</si>
  <si>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</si>
  <si>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</si>
  <si>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</si>
  <si>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</si>
  <si>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</si>
  <si>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</si>
  <si>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</si>
  <si>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</si>
  <si>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</si>
  <si>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</si>
  <si>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</si>
  <si>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</si>
  <si>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</si>
  <si>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</si>
  <si>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</si>
  <si>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</si>
  <si>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</si>
  <si>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</si>
  <si>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</si>
  <si>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</si>
  <si>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</si>
  <si>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</si>
  <si>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053 - 2024 </t>
  </si>
  <si>
    <t xml:space="preserve">ks </t>
  </si>
  <si>
    <t>Název projektu: PhD Infra ZČU
Číslo projektu: CZ.02.01.01/00/22_012/0005200</t>
  </si>
  <si>
    <t>do 30.6.2024</t>
  </si>
  <si>
    <t>Sedláčkova 19, 
301 00 Plzeň,
Fakulta filozofická - Katedra filozofie,
budova SD - místnost SD 205</t>
  </si>
  <si>
    <t>Termín dodání</t>
  </si>
  <si>
    <t>Mgr. Josef Zeman,
Tel.: 37763 5503,
735 715 881,
E-mail: zemanj@ff.zcu.cz</t>
  </si>
  <si>
    <t>Záruka na zboží min. 5 let, servis NBD on-site.</t>
  </si>
  <si>
    <t>Monitor min. 34"</t>
  </si>
  <si>
    <t>Monitor o úhlopříčce minimálně 34",
rozlišení minimálně 3440 x 1440,
kontrast min. 4000:1, 
Min.: DisplayPort 1.2, HDMI 2.0, USB-C, USB, sluchátkový výstup.
Nastavitelná výška, antireflexní povrch displeje.
Třída energetické účinnosti v rozpětí A až G.</t>
  </si>
  <si>
    <t>Bezdrátová klávesnice, česká lokalizace, s numerickou klávesnicí.</t>
  </si>
  <si>
    <t>Bezdrátová myš, klasické kolečko, min třítlačítková.</t>
  </si>
  <si>
    <t>Myš bezdrátová</t>
  </si>
  <si>
    <t>Klávesnice bezdrátová</t>
  </si>
  <si>
    <t>Headset bezdrátový</t>
  </si>
  <si>
    <t>Bezdrátová sluchátka s mikrofonem, spojení přes bluetooth.</t>
  </si>
  <si>
    <t>NE</t>
  </si>
  <si>
    <t>Výkonná pracovní stanice</t>
  </si>
  <si>
    <r>
      <t>Výkonná pracovní stanice s následujícími technickými parametry:
Bez OS (bude řešeno dodatečně).
Procesor: Passmark CPU více než 45 000 bodů, minimálně 16 jader, s fun</t>
    </r>
    <r>
      <rPr>
        <sz val="11"/>
        <rFont val="Calibri"/>
        <family val="2"/>
        <charset val="238"/>
        <scheme val="minor"/>
      </rPr>
      <t>kcí hyper-threading nebo obdobnou.</t>
    </r>
    <r>
      <rPr>
        <sz val="11"/>
        <color theme="1"/>
        <rFont val="Calibri"/>
        <family val="2"/>
        <charset val="238"/>
        <scheme val="minor"/>
      </rPr>
      <t xml:space="preserve">
Grafická karta: S pamětí minimálně 16 GB (profesionální CADová grafika) minimálně 19 000 bodů GPU passmark.
Operační paměť: Minimálně 128 GB, možnost budoucího rozšíření až na 512 GB RAM.
SSD o celkové kapacitě 4TB, rychlost čtení minimálně 7000 MB/s, rychlost zápisu minimálně 6000 MB/s, slot M.2 (lze řešit jako 2x 2TB).
Porty na předním panelu min.: 2x USB 3.1, 1x USB-C.
Velikost skříně odpovídající dané konfiguraci, aby bylo zajištěno funkční chlazení dané sestavy při zatížení.
Záruka min. 5 let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</si>
</sst>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left" vertical="center" wrapText="1" indent="1"/>
    </xf>
    <xf numFmtId="0" fontId="12" fillId="6" borderId="13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J1" zoomScaleNormal="100" workbookViewId="0">
      <selection activeCell="O2" sqref="O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9.7109375" style="1" customWidth="1"/>
    <col min="7" max="7" width="32.140625" style="4" customWidth="1"/>
    <col min="8" max="8" width="23.42578125" style="4" customWidth="1"/>
    <col min="9" max="9" width="19.5703125" style="4" customWidth="1"/>
    <col min="10" max="10" width="16.140625" style="1" customWidth="1"/>
    <col min="11" max="11" width="50.5703125" customWidth="1"/>
    <col min="12" max="12" width="27.7109375" customWidth="1"/>
    <col min="13" max="13" width="26.42578125" customWidth="1"/>
    <col min="14" max="14" width="38.42578125" style="4" customWidth="1"/>
    <col min="15" max="15" width="24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4.42578125" hidden="1" customWidth="1"/>
    <col min="22" max="22" width="33" style="5" customWidth="1"/>
  </cols>
  <sheetData>
    <row r="1" spans="1:22" ht="40.9" customHeight="1" x14ac:dyDescent="0.25">
      <c r="B1" s="88" t="s">
        <v>36</v>
      </c>
      <c r="C1" s="89"/>
      <c r="D1" s="89"/>
      <c r="E1"/>
      <c r="G1" s="41"/>
      <c r="V1"/>
    </row>
    <row r="2" spans="1:22" ht="21" customHeight="1" x14ac:dyDescent="0.25">
      <c r="C2"/>
      <c r="D2" s="9"/>
      <c r="E2" s="10"/>
      <c r="G2" s="92"/>
      <c r="H2" s="93"/>
      <c r="I2" s="93"/>
      <c r="J2" s="93"/>
      <c r="K2" s="93"/>
      <c r="L2" s="93"/>
      <c r="M2" s="93"/>
      <c r="N2" s="9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93"/>
      <c r="H3" s="93"/>
      <c r="I3" s="93"/>
      <c r="J3" s="93"/>
      <c r="K3" s="93"/>
      <c r="L3" s="93"/>
      <c r="M3" s="93"/>
      <c r="N3" s="9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0" t="s">
        <v>2</v>
      </c>
      <c r="H5" s="9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35</v>
      </c>
      <c r="L6" s="34" t="s">
        <v>21</v>
      </c>
      <c r="M6" s="35" t="s">
        <v>22</v>
      </c>
      <c r="N6" s="34" t="s">
        <v>23</v>
      </c>
      <c r="O6" s="32" t="s">
        <v>41</v>
      </c>
      <c r="P6" s="34" t="s">
        <v>24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25</v>
      </c>
      <c r="V6" s="34" t="s">
        <v>26</v>
      </c>
    </row>
    <row r="7" spans="1:22" ht="213.75" customHeight="1" thickTop="1" x14ac:dyDescent="0.25">
      <c r="A7" s="20"/>
      <c r="B7" s="52">
        <v>1</v>
      </c>
      <c r="C7" s="53" t="s">
        <v>53</v>
      </c>
      <c r="D7" s="54">
        <v>1</v>
      </c>
      <c r="E7" s="55" t="s">
        <v>31</v>
      </c>
      <c r="F7" s="76" t="s">
        <v>54</v>
      </c>
      <c r="G7" s="112"/>
      <c r="H7" s="115"/>
      <c r="I7" s="94" t="s">
        <v>33</v>
      </c>
      <c r="J7" s="97" t="s">
        <v>34</v>
      </c>
      <c r="K7" s="100" t="s">
        <v>38</v>
      </c>
      <c r="L7" s="73" t="s">
        <v>43</v>
      </c>
      <c r="M7" s="103" t="s">
        <v>42</v>
      </c>
      <c r="N7" s="103" t="s">
        <v>40</v>
      </c>
      <c r="O7" s="106" t="s">
        <v>39</v>
      </c>
      <c r="P7" s="56">
        <f>D7*Q7</f>
        <v>96500</v>
      </c>
      <c r="Q7" s="57">
        <v>96500</v>
      </c>
      <c r="R7" s="117"/>
      <c r="S7" s="58">
        <f>D7*R7</f>
        <v>0</v>
      </c>
      <c r="T7" s="59" t="str">
        <f t="shared" ref="T7" si="0">IF(ISNUMBER(R7), IF(R7&gt;Q7,"NEVYHOVUJE","VYHOVUJE")," ")</f>
        <v xml:space="preserve"> </v>
      </c>
      <c r="U7" s="109"/>
      <c r="V7" s="60" t="s">
        <v>11</v>
      </c>
    </row>
    <row r="8" spans="1:22" ht="120" customHeight="1" x14ac:dyDescent="0.25">
      <c r="A8" s="20"/>
      <c r="B8" s="61">
        <v>2</v>
      </c>
      <c r="C8" s="62" t="s">
        <v>44</v>
      </c>
      <c r="D8" s="63">
        <v>1</v>
      </c>
      <c r="E8" s="64" t="s">
        <v>31</v>
      </c>
      <c r="F8" s="74" t="s">
        <v>45</v>
      </c>
      <c r="G8" s="113"/>
      <c r="H8" s="116"/>
      <c r="I8" s="95"/>
      <c r="J8" s="98"/>
      <c r="K8" s="101"/>
      <c r="L8" s="71"/>
      <c r="M8" s="104"/>
      <c r="N8" s="104"/>
      <c r="O8" s="107"/>
      <c r="P8" s="66">
        <f>D8*Q8</f>
        <v>8250</v>
      </c>
      <c r="Q8" s="67">
        <v>8250</v>
      </c>
      <c r="R8" s="118"/>
      <c r="S8" s="68">
        <f>D8*R8</f>
        <v>0</v>
      </c>
      <c r="T8" s="69" t="str">
        <f t="shared" ref="T8:T11" si="1">IF(ISNUMBER(R8), IF(R8&gt;Q8,"NEVYHOVUJE","VYHOVUJE")," ")</f>
        <v xml:space="preserve"> </v>
      </c>
      <c r="U8" s="110"/>
      <c r="V8" s="70" t="s">
        <v>12</v>
      </c>
    </row>
    <row r="9" spans="1:22" ht="47.25" customHeight="1" x14ac:dyDescent="0.25">
      <c r="A9" s="20"/>
      <c r="B9" s="61">
        <v>3</v>
      </c>
      <c r="C9" s="62" t="s">
        <v>49</v>
      </c>
      <c r="D9" s="63">
        <v>1</v>
      </c>
      <c r="E9" s="64" t="s">
        <v>31</v>
      </c>
      <c r="F9" s="74" t="s">
        <v>46</v>
      </c>
      <c r="G9" s="113"/>
      <c r="H9" s="65" t="s">
        <v>52</v>
      </c>
      <c r="I9" s="95"/>
      <c r="J9" s="98"/>
      <c r="K9" s="101"/>
      <c r="L9" s="71"/>
      <c r="M9" s="104"/>
      <c r="N9" s="104"/>
      <c r="O9" s="107"/>
      <c r="P9" s="66">
        <f>D9*Q9</f>
        <v>1650</v>
      </c>
      <c r="Q9" s="67">
        <v>1650</v>
      </c>
      <c r="R9" s="118"/>
      <c r="S9" s="68">
        <f>D9*R9</f>
        <v>0</v>
      </c>
      <c r="T9" s="69" t="str">
        <f t="shared" si="1"/>
        <v xml:space="preserve"> </v>
      </c>
      <c r="U9" s="110"/>
      <c r="V9" s="70" t="s">
        <v>15</v>
      </c>
    </row>
    <row r="10" spans="1:22" ht="47.25" customHeight="1" x14ac:dyDescent="0.25">
      <c r="A10" s="20"/>
      <c r="B10" s="61">
        <v>4</v>
      </c>
      <c r="C10" s="62" t="s">
        <v>48</v>
      </c>
      <c r="D10" s="63">
        <v>1</v>
      </c>
      <c r="E10" s="64" t="s">
        <v>37</v>
      </c>
      <c r="F10" s="74" t="s">
        <v>47</v>
      </c>
      <c r="G10" s="113"/>
      <c r="H10" s="65" t="s">
        <v>52</v>
      </c>
      <c r="I10" s="95"/>
      <c r="J10" s="98"/>
      <c r="K10" s="101"/>
      <c r="L10" s="71"/>
      <c r="M10" s="104"/>
      <c r="N10" s="104"/>
      <c r="O10" s="107"/>
      <c r="P10" s="66">
        <f>D10*Q10</f>
        <v>420</v>
      </c>
      <c r="Q10" s="67">
        <v>420</v>
      </c>
      <c r="R10" s="118"/>
      <c r="S10" s="68">
        <f>D10*R10</f>
        <v>0</v>
      </c>
      <c r="T10" s="69" t="str">
        <f t="shared" si="1"/>
        <v xml:space="preserve"> </v>
      </c>
      <c r="U10" s="110"/>
      <c r="V10" s="70" t="s">
        <v>14</v>
      </c>
    </row>
    <row r="11" spans="1:22" ht="47.25" customHeight="1" thickBot="1" x14ac:dyDescent="0.3">
      <c r="A11" s="20"/>
      <c r="B11" s="42">
        <v>5</v>
      </c>
      <c r="C11" s="43" t="s">
        <v>50</v>
      </c>
      <c r="D11" s="44">
        <v>1</v>
      </c>
      <c r="E11" s="45" t="s">
        <v>31</v>
      </c>
      <c r="F11" s="75" t="s">
        <v>51</v>
      </c>
      <c r="G11" s="114"/>
      <c r="H11" s="46" t="s">
        <v>52</v>
      </c>
      <c r="I11" s="96"/>
      <c r="J11" s="99"/>
      <c r="K11" s="102"/>
      <c r="L11" s="72"/>
      <c r="M11" s="105"/>
      <c r="N11" s="105"/>
      <c r="O11" s="108"/>
      <c r="P11" s="47">
        <f>D11*Q11</f>
        <v>1250</v>
      </c>
      <c r="Q11" s="48">
        <v>1250</v>
      </c>
      <c r="R11" s="119"/>
      <c r="S11" s="49">
        <f>D11*R11</f>
        <v>0</v>
      </c>
      <c r="T11" s="50" t="str">
        <f t="shared" si="1"/>
        <v xml:space="preserve"> </v>
      </c>
      <c r="U11" s="111"/>
      <c r="V11" s="51" t="s">
        <v>13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86" t="s">
        <v>30</v>
      </c>
      <c r="C13" s="86"/>
      <c r="D13" s="86"/>
      <c r="E13" s="86"/>
      <c r="F13" s="86"/>
      <c r="G13" s="86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83" t="s">
        <v>10</v>
      </c>
      <c r="S13" s="84"/>
      <c r="T13" s="85"/>
      <c r="U13" s="24"/>
      <c r="V13" s="25"/>
    </row>
    <row r="14" spans="1:22" ht="50.45" customHeight="1" thickTop="1" thickBot="1" x14ac:dyDescent="0.3">
      <c r="B14" s="87" t="s">
        <v>29</v>
      </c>
      <c r="C14" s="87"/>
      <c r="D14" s="87"/>
      <c r="E14" s="87"/>
      <c r="F14" s="87"/>
      <c r="G14" s="87"/>
      <c r="H14" s="87"/>
      <c r="I14" s="26"/>
      <c r="L14" s="9"/>
      <c r="M14" s="9"/>
      <c r="N14" s="9"/>
      <c r="O14" s="27"/>
      <c r="P14" s="27"/>
      <c r="Q14" s="28">
        <f>SUM(P7:P11)</f>
        <v>108070</v>
      </c>
      <c r="R14" s="80">
        <f>SUM(S7:S11)</f>
        <v>0</v>
      </c>
      <c r="S14" s="81"/>
      <c r="T14" s="82"/>
    </row>
    <row r="15" spans="1:22" ht="15.75" thickTop="1" x14ac:dyDescent="0.25">
      <c r="B15" s="79" t="s">
        <v>32</v>
      </c>
      <c r="C15" s="79"/>
      <c r="D15" s="79"/>
      <c r="E15" s="79"/>
      <c r="F15" s="79"/>
      <c r="G15" s="79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i9iJEuFTfa/hd7h2JiDvNImBnrMKpHQCy2lt54nFRk6tTEoazm7jrVogaCnsdnriSkbUFT65zVxodmyM0P85zA==" saltValue="AHQSg5XQz2drT97ZQ2w6fw==" spinCount="100000" sheet="1" objects="1" scenarios="1"/>
  <mergeCells count="15">
    <mergeCell ref="B1:D1"/>
    <mergeCell ref="G5:H5"/>
    <mergeCell ref="G2:N3"/>
    <mergeCell ref="I7:I11"/>
    <mergeCell ref="J7:J11"/>
    <mergeCell ref="K7:K11"/>
    <mergeCell ref="M7:M11"/>
    <mergeCell ref="N7:N11"/>
    <mergeCell ref="O7:O11"/>
    <mergeCell ref="U7:U11"/>
    <mergeCell ref="B15:G15"/>
    <mergeCell ref="R14:T14"/>
    <mergeCell ref="R13:T13"/>
    <mergeCell ref="B13:G13"/>
    <mergeCell ref="B14:H14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2024-03-21T11:15:44Z</cp:lastPrinted>
  <dcterms:created xsi:type="dcterms:W3CDTF">2014-03-05T12:43:32Z</dcterms:created>
  <dcterms:modified xsi:type="dcterms:W3CDTF">2024-05-02T11:49:46Z</dcterms:modified>
</cp:coreProperties>
</file>